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M13" i="2"/>
  <c r="M14" s="1"/>
  <c r="O12" i="1"/>
  <c r="O11"/>
  <c r="O10"/>
  <c r="O9"/>
  <c r="O8"/>
  <c r="O7"/>
</calcChain>
</file>

<file path=xl/sharedStrings.xml><?xml version="1.0" encoding="utf-8"?>
<sst xmlns="http://schemas.openxmlformats.org/spreadsheetml/2006/main" count="93" uniqueCount="62">
  <si>
    <t>Приложение 1</t>
  </si>
  <si>
    <t>СПЕЦИФИКАЦИЯ</t>
  </si>
  <si>
    <t>ЛОТ №</t>
  </si>
  <si>
    <t xml:space="preserve"> Поставка  сплит - систем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</si>
  <si>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</si>
  <si>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</si>
  <si>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</si>
  <si>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</si>
  <si>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</si>
  <si>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</si>
  <si>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</si>
  <si>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</si>
  <si>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</si>
  <si>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</si>
  <si>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</si>
  <si>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</si>
  <si>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</si>
  <si>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</si>
  <si>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</si>
  <si>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</si>
  <si>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40566</t>
  </si>
  <si>
    <t>шт</t>
  </si>
  <si>
    <t>40567</t>
  </si>
  <si>
    <t>40568</t>
  </si>
  <si>
    <t>42953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</si>
  <si>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</si>
  <si>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</si>
  <si>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</si>
  <si>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</si>
  <si>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</si>
  <si>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</si>
  <si>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</si>
  <si>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</si>
  <si>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</si>
  <si>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Кощеев С.А., тел. , эл.почта:</t>
  </si>
  <si>
    <t>Предельная стоимость лота составляет 1 845 638,00 руб. (с НДС)</t>
  </si>
  <si>
    <t>КОНДИЦИОНЕР СПЛИТ-СИСТЕМА</t>
  </si>
  <si>
    <t xml:space="preserve">Настенная сплит-система, мощность охлаждения не менее 3,0 кВт </t>
  </si>
  <si>
    <t>Настенная сплит-система, мощность охлаждения не менее 2,0 кВт</t>
  </si>
  <si>
    <t>В стоимость одной единицы оборудования сплит-системы входят: 1. Материалы для установки кондиционеров: трубопровод медный, кронштейны для установки наружних блоков, энергофлекс для трубопроводов, кабель-канал пластиковый, кабель электропитания, крепёж (болты, гайки, дюбеля, шпильки). 2. Антивандальная решетка. 3. Пусконаладочные работы (монтаж, запуск, настройка кондиционеров) транспортные и командировочные расходы.</t>
  </si>
  <si>
    <t>не менее 24 месяца</t>
  </si>
  <si>
    <t>не менее 7 лет</t>
  </si>
  <si>
    <t>30 июня</t>
  </si>
  <si>
    <t>г. Сибай, г. Стерлитамак, г. Уфа</t>
  </si>
  <si>
    <t>г. Бирск, г. Мелеуз, г. Туймазы, г. Уфа</t>
  </si>
  <si>
    <t>Предельная стоимость лота составляет ________________________ руб. (с НДС)</t>
  </si>
  <si>
    <t>не менее ______ месяца</t>
  </si>
  <si>
    <t>Приложение № 1</t>
  </si>
  <si>
    <t>к Договору № ______________</t>
  </si>
  <si>
    <t>от _______________ 2015 г.</t>
  </si>
  <si>
    <t>Настенная сплит-система, мощность охлаждения не менее 7,0 кВт, наличие зимнего пуска</t>
  </si>
  <si>
    <t>Настенная сплит-система, мощность охлаждения не менее 4,5 кВт</t>
  </si>
  <si>
    <t>Настенная сплит-система, мощность охлаждения не менее 7,0 кВт, наличие зимнего комплекта</t>
  </si>
  <si>
    <t>КОНДИЦИОНЕР СПЛИТ-СИСТЕМА, НАПОЛЬНО-ПОТОЛОЧНЫЙ</t>
  </si>
  <si>
    <t>г. Стерлитамак, Г. Туймазы, С. Месягутово, г. Баймак</t>
  </si>
  <si>
    <t>г. Стерлитамак, г. Уфа</t>
  </si>
  <si>
    <t>Настенная сплит-система, мощность охлаждения не менее 3,5 кВт, наличие зимнего комплекта</t>
  </si>
  <si>
    <t>Настенная сплит-система, мощность охлаждения не менее 2,5 кВт, наличие зимнего комплекта</t>
  </si>
  <si>
    <t>30 июня 2015 года</t>
  </si>
  <si>
    <t>Настенная сплит-система, мощность охлаждения не менее 4,7 кВт. наличие зимнего комплекта</t>
  </si>
  <si>
    <t>Конт. лицо по тех. вопросам</t>
  </si>
  <si>
    <t>Хайруллин Радик Хакимович 8 347 250 6685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</si>
</sst>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75">
    <xf numFmtId="0" fontId="0" fillId="0" borderId="0" xfId="0"/>
    <xf numFmtId="0" fontId="7" fillId="0" borderId="0" xfId="1"/>
    <xf numFmtId="0" fontId="7" fillId="0" borderId="1" xfId="1" applyBorder="1" applyAlignment="1">
      <alignment horizontal="center"/>
    </xf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1" xfId="1" applyBorder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left"/>
    </xf>
    <xf numFmtId="0" fontId="7" fillId="0" borderId="1" xfId="1" applyBorder="1" applyAlignment="1">
      <alignment vertical="top"/>
    </xf>
    <xf numFmtId="0" fontId="8" fillId="0" borderId="0" xfId="1" applyFont="1" applyAlignment="1">
      <alignment horizontal="left"/>
    </xf>
    <xf numFmtId="0" fontId="7" fillId="0" borderId="1" xfId="1" applyBorder="1" applyAlignment="1">
      <alignment horizontal="center" vertical="top"/>
    </xf>
    <xf numFmtId="0" fontId="7" fillId="0" borderId="2" xfId="1" applyBorder="1" applyAlignment="1">
      <alignment vertical="top" wrapText="1"/>
    </xf>
    <xf numFmtId="0" fontId="7" fillId="0" borderId="2" xfId="1" applyBorder="1"/>
    <xf numFmtId="0" fontId="8" fillId="0" borderId="0" xfId="1" applyFont="1"/>
    <xf numFmtId="0" fontId="7" fillId="0" borderId="0" xfId="1" applyAlignment="1">
      <alignment horizontal="right"/>
    </xf>
    <xf numFmtId="0" fontId="7" fillId="0" borderId="4" xfId="1" applyBorder="1"/>
    <xf numFmtId="0" fontId="7" fillId="0" borderId="4" xfId="1" applyBorder="1" applyAlignment="1">
      <alignment vertical="top" wrapText="1"/>
    </xf>
    <xf numFmtId="0" fontId="7" fillId="0" borderId="0" xfId="1" applyBorder="1"/>
    <xf numFmtId="0" fontId="7" fillId="0" borderId="0" xfId="1" applyBorder="1" applyAlignment="1">
      <alignment horizontal="center"/>
    </xf>
    <xf numFmtId="0" fontId="7" fillId="0" borderId="0" xfId="1" applyBorder="1" applyAlignment="1">
      <alignment horizontal="left"/>
    </xf>
    <xf numFmtId="0" fontId="7" fillId="0" borderId="0" xfId="1" applyFill="1" applyBorder="1" applyAlignment="1">
      <alignment horizontal="center"/>
    </xf>
    <xf numFmtId="0" fontId="7" fillId="0" borderId="0" xfId="1" applyFill="1" applyAlignment="1"/>
    <xf numFmtId="0" fontId="7" fillId="0" borderId="0" xfId="1" applyFill="1" applyBorder="1" applyAlignment="1"/>
    <xf numFmtId="4" fontId="7" fillId="0" borderId="2" xfId="1" applyNumberFormat="1" applyBorder="1"/>
    <xf numFmtId="4" fontId="7" fillId="0" borderId="1" xfId="1" applyNumberFormat="1" applyBorder="1"/>
    <xf numFmtId="4" fontId="7" fillId="0" borderId="3" xfId="1" applyNumberFormat="1" applyBorder="1"/>
    <xf numFmtId="4" fontId="7" fillId="0" borderId="1" xfId="1" applyNumberFormat="1" applyBorder="1" applyAlignment="1">
      <alignment horizontal="right" vertical="center"/>
    </xf>
    <xf numFmtId="4" fontId="7" fillId="0" borderId="1" xfId="1" applyNumberFormat="1" applyBorder="1" applyAlignment="1">
      <alignment horizontal="right" vertical="center" wrapText="1"/>
    </xf>
    <xf numFmtId="49" fontId="7" fillId="0" borderId="1" xfId="1" applyNumberFormat="1" applyBorder="1" applyAlignment="1">
      <alignment horizontal="right" vertical="center"/>
    </xf>
    <xf numFmtId="0" fontId="7" fillId="0" borderId="1" xfId="1" applyBorder="1" applyAlignment="1">
      <alignment horizontal="center"/>
    </xf>
    <xf numFmtId="0" fontId="7" fillId="0" borderId="1" xfId="1" applyBorder="1" applyAlignment="1">
      <alignment horizontal="center" vertical="center" wrapText="1"/>
    </xf>
    <xf numFmtId="0" fontId="6" fillId="0" borderId="1" xfId="1" applyFont="1" applyBorder="1" applyAlignment="1">
      <alignment vertical="top" wrapText="1"/>
    </xf>
    <xf numFmtId="0" fontId="7" fillId="0" borderId="1" xfId="1" applyBorder="1" applyAlignment="1"/>
    <xf numFmtId="0" fontId="7" fillId="0" borderId="1" xfId="1" applyBorder="1" applyAlignment="1">
      <alignment vertical="center"/>
    </xf>
    <xf numFmtId="0" fontId="7" fillId="0" borderId="5" xfId="1" applyBorder="1" applyAlignment="1"/>
    <xf numFmtId="0" fontId="7" fillId="0" borderId="6" xfId="1" applyBorder="1" applyAlignment="1"/>
    <xf numFmtId="0" fontId="5" fillId="0" borderId="1" xfId="1" applyFont="1" applyBorder="1" applyAlignment="1">
      <alignment vertical="top" wrapText="1"/>
    </xf>
    <xf numFmtId="0" fontId="5" fillId="0" borderId="0" xfId="1" applyFont="1"/>
    <xf numFmtId="0" fontId="4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7" fillId="0" borderId="5" xfId="1" applyBorder="1" applyAlignment="1">
      <alignment horizontal="left"/>
    </xf>
    <xf numFmtId="0" fontId="7" fillId="0" borderId="6" xfId="1" applyBorder="1" applyAlignment="1">
      <alignment horizontal="left"/>
    </xf>
    <xf numFmtId="0" fontId="7" fillId="0" borderId="7" xfId="1" applyBorder="1" applyAlignment="1">
      <alignment horizontal="left"/>
    </xf>
    <xf numFmtId="0" fontId="6" fillId="0" borderId="5" xfId="1" applyFont="1" applyBorder="1" applyAlignment="1">
      <alignment vertical="top"/>
    </xf>
    <xf numFmtId="0" fontId="7" fillId="0" borderId="6" xfId="1" applyBorder="1" applyAlignment="1">
      <alignment vertical="top"/>
    </xf>
    <xf numFmtId="0" fontId="7" fillId="0" borderId="7" xfId="1" applyBorder="1" applyAlignment="1">
      <alignment vertical="top"/>
    </xf>
    <xf numFmtId="0" fontId="7" fillId="0" borderId="1" xfId="1" applyBorder="1" applyAlignment="1">
      <alignment horizontal="center" vertical="center" wrapText="1"/>
    </xf>
    <xf numFmtId="0" fontId="7" fillId="0" borderId="5" xfId="1" applyBorder="1" applyAlignment="1">
      <alignment horizontal="center"/>
    </xf>
    <xf numFmtId="0" fontId="7" fillId="0" borderId="6" xfId="1" applyBorder="1" applyAlignment="1">
      <alignment horizontal="center"/>
    </xf>
    <xf numFmtId="0" fontId="7" fillId="0" borderId="7" xfId="1" applyBorder="1" applyAlignment="1">
      <alignment horizontal="center"/>
    </xf>
    <xf numFmtId="0" fontId="7" fillId="0" borderId="1" xfId="1" applyBorder="1" applyAlignment="1">
      <alignment horizontal="center"/>
    </xf>
    <xf numFmtId="0" fontId="10" fillId="0" borderId="8" xfId="1" applyFont="1" applyBorder="1" applyAlignment="1">
      <alignment horizontal="center" vertical="top" wrapText="1"/>
    </xf>
    <xf numFmtId="0" fontId="7" fillId="0" borderId="9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7" fillId="0" borderId="10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center"/>
    </xf>
    <xf numFmtId="0" fontId="7" fillId="0" borderId="9" xfId="1" applyBorder="1" applyAlignment="1">
      <alignment horizontal="left"/>
    </xf>
    <xf numFmtId="0" fontId="7" fillId="0" borderId="4" xfId="1" applyBorder="1" applyAlignment="1">
      <alignment horizontal="left"/>
    </xf>
    <xf numFmtId="0" fontId="7" fillId="0" borderId="11" xfId="1" applyBorder="1" applyAlignment="1">
      <alignment horizontal="left"/>
    </xf>
    <xf numFmtId="0" fontId="7" fillId="0" borderId="1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7" fillId="0" borderId="6" xfId="1" applyBorder="1" applyAlignment="1">
      <alignment horizontal="left" vertical="top" wrapText="1"/>
    </xf>
    <xf numFmtId="0" fontId="7" fillId="0" borderId="7" xfId="1" applyBorder="1" applyAlignment="1">
      <alignment horizontal="left" vertical="top" wrapText="1"/>
    </xf>
    <xf numFmtId="0" fontId="7" fillId="0" borderId="3" xfId="1" applyBorder="1" applyAlignment="1">
      <alignment horizontal="center" vertical="center" wrapText="1"/>
    </xf>
    <xf numFmtId="0" fontId="7" fillId="0" borderId="10" xfId="1" applyBorder="1" applyAlignment="1">
      <alignment horizontal="center" vertical="center" wrapText="1"/>
    </xf>
    <xf numFmtId="0" fontId="2" fillId="0" borderId="5" xfId="1" applyFont="1" applyBorder="1" applyAlignment="1">
      <alignment horizontal="left"/>
    </xf>
    <xf numFmtId="0" fontId="7" fillId="0" borderId="5" xfId="1" applyBorder="1" applyAlignment="1">
      <alignment horizontal="left" vertical="top" wrapText="1"/>
    </xf>
    <xf numFmtId="0" fontId="6" fillId="0" borderId="5" xfId="1" applyFont="1" applyBorder="1" applyAlignment="1">
      <alignment horizontal="left"/>
    </xf>
    <xf numFmtId="0" fontId="5" fillId="0" borderId="5" xfId="1" applyFont="1" applyBorder="1" applyAlignment="1">
      <alignment vertical="top"/>
    </xf>
    <xf numFmtId="0" fontId="5" fillId="0" borderId="5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1" fillId="0" borderId="5" xfId="1" applyFont="1" applyBorder="1" applyAlignment="1">
      <alignment horizontal="left"/>
    </xf>
    <xf numFmtId="0" fontId="1" fillId="0" borderId="1" xfId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tabSelected="1" workbookViewId="0">
      <selection activeCell="P9" sqref="P9"/>
    </sheetView>
  </sheetViews>
  <sheetFormatPr defaultRowHeight="15"/>
  <cols>
    <col min="1" max="1" width="1.28515625" customWidth="1"/>
    <col min="2" max="2" width="3.140625" customWidth="1"/>
    <col min="3" max="3" width="6.85546875" customWidth="1"/>
    <col min="4" max="4" width="17.85546875" customWidth="1"/>
    <col min="5" max="5" width="13" customWidth="1"/>
    <col min="6" max="6" width="25.7109375" customWidth="1"/>
    <col min="7" max="11" width="5.7109375" customWidth="1"/>
    <col min="12" max="12" width="6.85546875" customWidth="1"/>
    <col min="13" max="13" width="12.7109375" customWidth="1"/>
    <col min="14" max="14" width="14.7109375" customWidth="1"/>
    <col min="15" max="15" width="12.7109375" customWidth="1"/>
    <col min="16" max="16" width="1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" t="s">
        <v>0</v>
      </c>
      <c r="Q1" s="1"/>
      <c r="R1" s="1"/>
      <c r="S1" s="1"/>
      <c r="T1" s="1"/>
      <c r="U1" s="1"/>
      <c r="V1" s="1"/>
    </row>
    <row r="2" spans="1:22">
      <c r="A2" s="1"/>
      <c r="B2" s="57" t="s">
        <v>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"/>
      <c r="R2" s="1"/>
      <c r="S2" s="1"/>
      <c r="T2" s="1"/>
      <c r="U2" s="1"/>
      <c r="V2" s="1"/>
    </row>
    <row r="3" spans="1:22">
      <c r="A3" s="1"/>
      <c r="B3" s="1" t="s">
        <v>2</v>
      </c>
      <c r="C3" s="1">
        <v>10700</v>
      </c>
      <c r="D3" s="9" t="s">
        <v>3</v>
      </c>
      <c r="E3" s="9"/>
      <c r="F3" s="13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29.25" customHeight="1">
      <c r="A4" s="1"/>
      <c r="B4" s="47" t="s">
        <v>4</v>
      </c>
      <c r="C4" s="65" t="s">
        <v>5</v>
      </c>
      <c r="D4" s="47" t="s">
        <v>6</v>
      </c>
      <c r="E4" s="65" t="s">
        <v>7</v>
      </c>
      <c r="F4" s="47" t="s">
        <v>8</v>
      </c>
      <c r="G4" s="47" t="s">
        <v>9</v>
      </c>
      <c r="H4" s="51" t="s">
        <v>10</v>
      </c>
      <c r="I4" s="51"/>
      <c r="J4" s="51"/>
      <c r="K4" s="51"/>
      <c r="L4" s="51"/>
      <c r="M4" s="54" t="s">
        <v>11</v>
      </c>
      <c r="N4" s="52" t="s">
        <v>12</v>
      </c>
      <c r="O4" s="56" t="s">
        <v>13</v>
      </c>
      <c r="P4" s="47" t="s">
        <v>14</v>
      </c>
      <c r="Q4" s="7"/>
      <c r="R4" s="1"/>
      <c r="S4" s="1"/>
      <c r="T4" s="1"/>
      <c r="U4" s="1"/>
      <c r="V4" s="1"/>
    </row>
    <row r="5" spans="1:22" ht="66.75" customHeight="1">
      <c r="A5" s="6"/>
      <c r="B5" s="47"/>
      <c r="C5" s="66"/>
      <c r="D5" s="47"/>
      <c r="E5" s="66"/>
      <c r="F5" s="47"/>
      <c r="G5" s="47"/>
      <c r="H5" s="5" t="s">
        <v>15</v>
      </c>
      <c r="I5" s="5" t="s">
        <v>16</v>
      </c>
      <c r="J5" s="5" t="s">
        <v>17</v>
      </c>
      <c r="K5" s="5" t="s">
        <v>18</v>
      </c>
      <c r="L5" s="5" t="s">
        <v>19</v>
      </c>
      <c r="M5" s="55"/>
      <c r="N5" s="53"/>
      <c r="O5" s="56"/>
      <c r="P5" s="47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60">
      <c r="A7" s="1"/>
      <c r="B7" s="10">
        <v>1</v>
      </c>
      <c r="C7" s="10" t="s">
        <v>20</v>
      </c>
      <c r="D7" s="31" t="s">
        <v>36</v>
      </c>
      <c r="E7" s="3"/>
      <c r="F7" s="40" t="s">
        <v>56</v>
      </c>
      <c r="G7" s="8" t="s">
        <v>21</v>
      </c>
      <c r="H7" s="28">
        <v>0</v>
      </c>
      <c r="I7" s="28">
        <v>25</v>
      </c>
      <c r="J7" s="28">
        <v>0</v>
      </c>
      <c r="K7" s="28">
        <v>0</v>
      </c>
      <c r="L7" s="28">
        <v>25</v>
      </c>
      <c r="M7" s="27">
        <v>29500</v>
      </c>
      <c r="N7" s="27">
        <v>737500</v>
      </c>
      <c r="O7" s="26">
        <f>N7*1.18</f>
        <v>870250</v>
      </c>
      <c r="P7" s="31" t="s">
        <v>44</v>
      </c>
      <c r="Q7" s="1"/>
      <c r="R7" s="1"/>
      <c r="S7" s="1"/>
      <c r="T7" s="1"/>
      <c r="U7" s="1"/>
      <c r="V7" s="1"/>
    </row>
    <row r="8" spans="1:22" ht="60">
      <c r="A8" s="1"/>
      <c r="B8" s="10">
        <v>2</v>
      </c>
      <c r="C8" s="10" t="s">
        <v>22</v>
      </c>
      <c r="D8" s="31" t="s">
        <v>36</v>
      </c>
      <c r="E8" s="3"/>
      <c r="F8" s="40" t="s">
        <v>59</v>
      </c>
      <c r="G8" s="8" t="s">
        <v>21</v>
      </c>
      <c r="H8" s="28">
        <v>0</v>
      </c>
      <c r="I8" s="28">
        <v>2</v>
      </c>
      <c r="J8" s="28">
        <v>0</v>
      </c>
      <c r="K8" s="28">
        <v>0</v>
      </c>
      <c r="L8" s="28">
        <v>2</v>
      </c>
      <c r="M8" s="27">
        <v>39450</v>
      </c>
      <c r="N8" s="27">
        <v>78900</v>
      </c>
      <c r="O8" s="26">
        <f t="shared" ref="O8:O10" si="0">N8*1.18</f>
        <v>93102</v>
      </c>
      <c r="P8" s="39" t="s">
        <v>55</v>
      </c>
      <c r="Q8" s="1"/>
      <c r="R8" s="1"/>
      <c r="S8" s="1"/>
      <c r="T8" s="1"/>
      <c r="U8" s="1"/>
      <c r="V8" s="1"/>
    </row>
    <row r="9" spans="1:22" ht="67.5" customHeight="1">
      <c r="A9" s="1"/>
      <c r="B9" s="10">
        <v>3</v>
      </c>
      <c r="C9" s="10" t="s">
        <v>23</v>
      </c>
      <c r="D9" s="39" t="s">
        <v>53</v>
      </c>
      <c r="E9" s="3"/>
      <c r="F9" s="39" t="s">
        <v>52</v>
      </c>
      <c r="G9" s="8" t="s">
        <v>21</v>
      </c>
      <c r="H9" s="28">
        <v>0</v>
      </c>
      <c r="I9" s="28">
        <v>7</v>
      </c>
      <c r="J9" s="28">
        <v>0</v>
      </c>
      <c r="K9" s="28">
        <v>0</v>
      </c>
      <c r="L9" s="28">
        <v>7</v>
      </c>
      <c r="M9" s="27">
        <v>49600</v>
      </c>
      <c r="N9" s="27">
        <v>347200</v>
      </c>
      <c r="O9" s="26">
        <f t="shared" si="0"/>
        <v>409696</v>
      </c>
      <c r="P9" s="39" t="s">
        <v>54</v>
      </c>
      <c r="Q9" s="1"/>
      <c r="R9" s="1"/>
      <c r="S9" s="1"/>
      <c r="T9" s="1"/>
      <c r="U9" s="1"/>
      <c r="V9" s="1"/>
    </row>
    <row r="10" spans="1:22" ht="60">
      <c r="A10" s="1"/>
      <c r="B10" s="10">
        <v>4</v>
      </c>
      <c r="C10" s="10" t="s">
        <v>24</v>
      </c>
      <c r="D10" s="31" t="s">
        <v>36</v>
      </c>
      <c r="E10" s="3"/>
      <c r="F10" s="40" t="s">
        <v>57</v>
      </c>
      <c r="G10" s="8" t="s">
        <v>21</v>
      </c>
      <c r="H10" s="28">
        <v>0</v>
      </c>
      <c r="I10" s="28">
        <v>15</v>
      </c>
      <c r="J10" s="28">
        <v>0</v>
      </c>
      <c r="K10" s="28">
        <v>0</v>
      </c>
      <c r="L10" s="28">
        <v>15</v>
      </c>
      <c r="M10" s="27">
        <v>26700</v>
      </c>
      <c r="N10" s="27">
        <v>400500</v>
      </c>
      <c r="O10" s="26">
        <f t="shared" si="0"/>
        <v>472590</v>
      </c>
      <c r="P10" s="31" t="s">
        <v>43</v>
      </c>
      <c r="Q10" s="1"/>
      <c r="R10" s="1"/>
      <c r="S10" s="1"/>
      <c r="T10" s="1"/>
      <c r="U10" s="1"/>
      <c r="V10" s="1"/>
    </row>
    <row r="11" spans="1:22">
      <c r="A11" s="1"/>
      <c r="B11" s="17"/>
      <c r="C11" s="17"/>
      <c r="D11" s="11"/>
      <c r="E11" s="11"/>
      <c r="F11" s="11"/>
      <c r="G11" s="12"/>
      <c r="H11" s="12"/>
      <c r="I11" s="12"/>
      <c r="J11" s="12"/>
      <c r="K11" s="12"/>
      <c r="L11" s="12"/>
      <c r="M11" s="23"/>
      <c r="N11" s="24">
        <v>1564100</v>
      </c>
      <c r="O11" s="25">
        <f>SUM(O7:O10)</f>
        <v>1845638</v>
      </c>
      <c r="P11" s="4"/>
      <c r="Q11" s="1"/>
      <c r="R11" s="1"/>
      <c r="S11" s="1"/>
      <c r="T11" s="1"/>
      <c r="U11" s="1"/>
      <c r="V11" s="1"/>
    </row>
    <row r="12" spans="1:22">
      <c r="A12" s="1"/>
      <c r="B12" s="15"/>
      <c r="C12" s="15"/>
      <c r="D12" s="16"/>
      <c r="E12" s="16"/>
      <c r="F12" s="16"/>
      <c r="G12" s="15"/>
      <c r="H12" s="15"/>
      <c r="I12" s="15"/>
      <c r="J12" s="15"/>
      <c r="K12" s="15"/>
      <c r="L12" s="15"/>
      <c r="M12" s="15"/>
      <c r="N12" s="15" t="s">
        <v>25</v>
      </c>
      <c r="O12" s="24">
        <f>O11-N11</f>
        <v>281538</v>
      </c>
      <c r="P12" s="4"/>
      <c r="Q12" s="1"/>
      <c r="R12" s="1"/>
      <c r="S12" s="1"/>
      <c r="T12" s="1"/>
      <c r="U12" s="1"/>
      <c r="V12" s="1"/>
    </row>
    <row r="13" spans="1:22">
      <c r="A13" s="1"/>
      <c r="B13" s="41" t="s">
        <v>35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1"/>
      <c r="R13" s="4"/>
      <c r="S13" s="4"/>
      <c r="T13" s="4"/>
      <c r="U13" s="4"/>
      <c r="V13" s="4"/>
    </row>
    <row r="14" spans="1:22">
      <c r="A14" s="1"/>
      <c r="B14" s="58" t="s">
        <v>26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60"/>
      <c r="Q14" s="1"/>
      <c r="R14" s="1"/>
      <c r="S14" s="1"/>
      <c r="T14" s="1"/>
      <c r="U14" s="1"/>
      <c r="V14" s="1"/>
    </row>
    <row r="15" spans="1:22">
      <c r="A15" s="1"/>
      <c r="B15" s="51" t="s">
        <v>27</v>
      </c>
      <c r="C15" s="51"/>
      <c r="D15" s="51"/>
      <c r="E15" s="67" t="s">
        <v>58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1"/>
      <c r="R15" s="1"/>
      <c r="S15" s="1"/>
      <c r="T15" s="1"/>
      <c r="U15" s="1"/>
      <c r="V15" s="1"/>
    </row>
    <row r="16" spans="1:22">
      <c r="A16" s="1"/>
      <c r="B16" s="51" t="s">
        <v>28</v>
      </c>
      <c r="C16" s="51"/>
      <c r="D16" s="51"/>
      <c r="E16" s="68" t="s">
        <v>29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4"/>
      <c r="Q16" s="4"/>
      <c r="R16" s="1"/>
      <c r="S16" s="1"/>
      <c r="T16" s="1"/>
      <c r="U16" s="1"/>
      <c r="V16" s="1"/>
    </row>
    <row r="17" spans="1:17" ht="59.25" customHeight="1">
      <c r="A17" s="1"/>
      <c r="B17" s="61" t="s">
        <v>30</v>
      </c>
      <c r="C17" s="61"/>
      <c r="D17" s="61"/>
      <c r="E17" s="62" t="s">
        <v>39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4"/>
      <c r="Q17" s="1"/>
    </row>
    <row r="18" spans="1:17">
      <c r="A18" s="1"/>
      <c r="B18" s="48" t="s">
        <v>31</v>
      </c>
      <c r="C18" s="49"/>
      <c r="D18" s="50"/>
      <c r="E18" s="44" t="s">
        <v>40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"/>
    </row>
    <row r="19" spans="1:17">
      <c r="A19" s="1"/>
      <c r="B19" s="48" t="s">
        <v>32</v>
      </c>
      <c r="C19" s="49"/>
      <c r="D19" s="50"/>
      <c r="E19" s="69" t="s">
        <v>41</v>
      </c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3"/>
      <c r="Q19" s="1"/>
    </row>
    <row r="20" spans="1:17">
      <c r="A20" s="1"/>
      <c r="B20" s="51" t="s">
        <v>33</v>
      </c>
      <c r="C20" s="51"/>
      <c r="D20" s="51"/>
      <c r="E20" s="41" t="s">
        <v>34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1"/>
    </row>
    <row r="21" spans="1:17">
      <c r="A21" s="1"/>
      <c r="B21" s="74" t="s">
        <v>60</v>
      </c>
      <c r="C21" s="51"/>
      <c r="D21" s="51"/>
      <c r="E21" s="73" t="s">
        <v>61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1"/>
    </row>
    <row r="22" spans="1:17">
      <c r="A22" s="1"/>
      <c r="B22" s="18"/>
      <c r="C22" s="18"/>
      <c r="D22" s="18"/>
      <c r="E22" s="1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"/>
    </row>
    <row r="23" spans="1:17">
      <c r="A23" s="22"/>
      <c r="B23" s="21"/>
      <c r="C23" s="21"/>
      <c r="D23" s="21"/>
      <c r="E23" s="21"/>
      <c r="F23" s="21"/>
      <c r="G23" s="21"/>
      <c r="H23" s="21"/>
      <c r="I23" s="21"/>
      <c r="J23" s="21"/>
      <c r="K23" s="1"/>
      <c r="L23" s="1"/>
      <c r="M23" s="1"/>
      <c r="N23" s="1"/>
      <c r="O23" s="1"/>
      <c r="P23" s="1"/>
      <c r="Q23" s="1"/>
    </row>
    <row r="24" spans="1:17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1"/>
      <c r="L24" s="1"/>
      <c r="M24" s="1"/>
      <c r="N24" s="1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72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</sheetData>
  <mergeCells count="28">
    <mergeCell ref="B21:D21"/>
    <mergeCell ref="O4:O5"/>
    <mergeCell ref="B2:P2"/>
    <mergeCell ref="B16:D16"/>
    <mergeCell ref="B15:D15"/>
    <mergeCell ref="B14:P14"/>
    <mergeCell ref="B19:D19"/>
    <mergeCell ref="B4:B5"/>
    <mergeCell ref="B17:D17"/>
    <mergeCell ref="E17:P17"/>
    <mergeCell ref="C4:C5"/>
    <mergeCell ref="E4:E5"/>
    <mergeCell ref="E15:P15"/>
    <mergeCell ref="E21:P21"/>
    <mergeCell ref="E16:P16"/>
    <mergeCell ref="E19:P19"/>
    <mergeCell ref="E20:P20"/>
    <mergeCell ref="E18:P18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B20:D20"/>
  </mergeCells>
  <pageMargins left="0.70866141732283472" right="0.31496062992125984" top="0.55118110236220474" bottom="0.55118110236220474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0"/>
  <sheetViews>
    <sheetView workbookViewId="0">
      <selection activeCell="E11" sqref="E11"/>
    </sheetView>
  </sheetViews>
  <sheetFormatPr defaultRowHeight="15"/>
  <cols>
    <col min="1" max="1" width="1.28515625" customWidth="1"/>
    <col min="2" max="2" width="3.140625" customWidth="1"/>
    <col min="3" max="3" width="27.7109375" customWidth="1"/>
    <col min="4" max="4" width="38.5703125" customWidth="1"/>
    <col min="5" max="5" width="6.28515625" customWidth="1"/>
    <col min="6" max="10" width="5.28515625" customWidth="1"/>
    <col min="11" max="13" width="14.85546875" customWidth="1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7" t="s">
        <v>47</v>
      </c>
      <c r="M1" s="1"/>
      <c r="N1" s="1"/>
      <c r="O1" s="1"/>
      <c r="P1" s="1"/>
      <c r="Q1" s="1"/>
      <c r="R1" s="1"/>
      <c r="S1" s="1"/>
    </row>
    <row r="2" spans="1:1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37" t="s">
        <v>48</v>
      </c>
      <c r="M2" s="1"/>
      <c r="N2" s="1"/>
      <c r="O2" s="1"/>
      <c r="P2" s="1"/>
      <c r="Q2" s="1"/>
      <c r="R2" s="1"/>
      <c r="S2" s="1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7" t="s">
        <v>49</v>
      </c>
      <c r="M3" s="1"/>
      <c r="N3" s="1"/>
      <c r="O3" s="1"/>
      <c r="P3" s="1"/>
      <c r="Q3" s="1"/>
      <c r="R3" s="1"/>
      <c r="S3" s="1"/>
    </row>
    <row r="4" spans="1:19">
      <c r="A4" s="1"/>
      <c r="B4" s="57" t="s">
        <v>1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1"/>
      <c r="O4" s="1"/>
      <c r="P4" s="1"/>
      <c r="Q4" s="1"/>
      <c r="R4" s="1"/>
      <c r="S4" s="1"/>
    </row>
    <row r="5" spans="1:19">
      <c r="A5" s="1"/>
      <c r="B5" s="1"/>
      <c r="C5" s="1"/>
      <c r="D5" s="9"/>
      <c r="E5" s="9"/>
      <c r="F5" s="13"/>
      <c r="G5" s="1"/>
      <c r="H5" s="1"/>
      <c r="I5" s="1"/>
      <c r="J5" s="1"/>
      <c r="K5" s="1"/>
      <c r="L5" s="1"/>
      <c r="M5" s="1"/>
      <c r="N5" s="7"/>
      <c r="O5" s="1"/>
      <c r="P5" s="1"/>
      <c r="Q5" s="1"/>
      <c r="R5" s="1"/>
      <c r="S5" s="1"/>
    </row>
    <row r="6" spans="1:19" ht="29.25" customHeight="1">
      <c r="A6" s="1"/>
      <c r="B6" s="47" t="s">
        <v>4</v>
      </c>
      <c r="C6" s="47" t="s">
        <v>6</v>
      </c>
      <c r="D6" s="47" t="s">
        <v>8</v>
      </c>
      <c r="E6" s="47" t="s">
        <v>9</v>
      </c>
      <c r="F6" s="51" t="s">
        <v>10</v>
      </c>
      <c r="G6" s="51"/>
      <c r="H6" s="51"/>
      <c r="I6" s="51"/>
      <c r="J6" s="51"/>
      <c r="K6" s="54" t="s">
        <v>11</v>
      </c>
      <c r="L6" s="52" t="s">
        <v>12</v>
      </c>
      <c r="M6" s="56" t="s">
        <v>13</v>
      </c>
      <c r="N6" s="1"/>
      <c r="O6" s="1"/>
      <c r="P6" s="1"/>
    </row>
    <row r="7" spans="1:19" ht="66.75" customHeight="1">
      <c r="A7" s="6"/>
      <c r="B7" s="47"/>
      <c r="C7" s="47"/>
      <c r="D7" s="47"/>
      <c r="E7" s="47"/>
      <c r="F7" s="30" t="s">
        <v>15</v>
      </c>
      <c r="G7" s="30" t="s">
        <v>16</v>
      </c>
      <c r="H7" s="30" t="s">
        <v>17</v>
      </c>
      <c r="I7" s="30" t="s">
        <v>18</v>
      </c>
      <c r="J7" s="30" t="s">
        <v>19</v>
      </c>
      <c r="K7" s="55"/>
      <c r="L7" s="53"/>
      <c r="M7" s="56"/>
      <c r="N7" s="6"/>
      <c r="O7" s="6"/>
      <c r="P7" s="6"/>
    </row>
    <row r="8" spans="1:19">
      <c r="A8" s="1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1"/>
      <c r="O8" s="1"/>
      <c r="P8" s="1"/>
    </row>
    <row r="9" spans="1:19" ht="30">
      <c r="A9" s="1"/>
      <c r="B9" s="10">
        <v>1</v>
      </c>
      <c r="C9" s="31"/>
      <c r="D9" s="36" t="s">
        <v>37</v>
      </c>
      <c r="E9" s="8" t="s">
        <v>21</v>
      </c>
      <c r="F9" s="28">
        <v>0</v>
      </c>
      <c r="G9" s="28">
        <v>25</v>
      </c>
      <c r="H9" s="28">
        <v>0</v>
      </c>
      <c r="I9" s="28">
        <v>0</v>
      </c>
      <c r="J9" s="28">
        <v>25</v>
      </c>
      <c r="K9" s="27"/>
      <c r="L9" s="27"/>
      <c r="M9" s="26"/>
      <c r="N9" s="1"/>
      <c r="O9" s="1"/>
      <c r="P9" s="1"/>
    </row>
    <row r="10" spans="1:19" ht="30">
      <c r="A10" s="1"/>
      <c r="B10" s="10">
        <v>2</v>
      </c>
      <c r="C10" s="31"/>
      <c r="D10" s="38" t="s">
        <v>51</v>
      </c>
      <c r="E10" s="8" t="s">
        <v>21</v>
      </c>
      <c r="F10" s="28">
        <v>0</v>
      </c>
      <c r="G10" s="28">
        <v>2</v>
      </c>
      <c r="H10" s="28">
        <v>0</v>
      </c>
      <c r="I10" s="28">
        <v>0</v>
      </c>
      <c r="J10" s="28">
        <v>2</v>
      </c>
      <c r="K10" s="27"/>
      <c r="L10" s="27"/>
      <c r="M10" s="26"/>
      <c r="N10" s="1"/>
      <c r="O10" s="1"/>
      <c r="P10" s="1"/>
    </row>
    <row r="11" spans="1:19" ht="45">
      <c r="A11" s="1"/>
      <c r="B11" s="10">
        <v>3</v>
      </c>
      <c r="C11" s="31"/>
      <c r="D11" s="38" t="s">
        <v>50</v>
      </c>
      <c r="E11" s="8" t="s">
        <v>21</v>
      </c>
      <c r="F11" s="28">
        <v>0</v>
      </c>
      <c r="G11" s="28">
        <v>7</v>
      </c>
      <c r="H11" s="28">
        <v>0</v>
      </c>
      <c r="I11" s="28">
        <v>0</v>
      </c>
      <c r="J11" s="28">
        <v>7</v>
      </c>
      <c r="K11" s="27"/>
      <c r="L11" s="27"/>
      <c r="M11" s="26"/>
      <c r="N11" s="1"/>
      <c r="O11" s="1"/>
      <c r="P11" s="1"/>
    </row>
    <row r="12" spans="1:19" ht="30">
      <c r="A12" s="1"/>
      <c r="B12" s="10">
        <v>4</v>
      </c>
      <c r="C12" s="31"/>
      <c r="D12" s="36" t="s">
        <v>38</v>
      </c>
      <c r="E12" s="8" t="s">
        <v>21</v>
      </c>
      <c r="F12" s="28">
        <v>0</v>
      </c>
      <c r="G12" s="28">
        <v>15</v>
      </c>
      <c r="H12" s="28">
        <v>0</v>
      </c>
      <c r="I12" s="28">
        <v>0</v>
      </c>
      <c r="J12" s="28">
        <v>15</v>
      </c>
      <c r="K12" s="27"/>
      <c r="L12" s="27"/>
      <c r="M12" s="26"/>
      <c r="N12" s="1"/>
      <c r="O12" s="1"/>
      <c r="P12" s="1"/>
    </row>
    <row r="13" spans="1:19">
      <c r="A13" s="1"/>
      <c r="B13" s="17"/>
      <c r="C13" s="11"/>
      <c r="D13" s="11"/>
      <c r="E13" s="12"/>
      <c r="F13" s="12"/>
      <c r="G13" s="12"/>
      <c r="H13" s="12"/>
      <c r="I13" s="12"/>
      <c r="J13" s="12"/>
      <c r="K13" s="23"/>
      <c r="L13" s="24"/>
      <c r="M13" s="25">
        <f>SUM(M9:M12)</f>
        <v>0</v>
      </c>
      <c r="N13" s="1"/>
      <c r="O13" s="1"/>
      <c r="P13" s="1"/>
      <c r="Q13" s="1"/>
    </row>
    <row r="14" spans="1:19">
      <c r="A14" s="1"/>
      <c r="B14" s="15"/>
      <c r="C14" s="16"/>
      <c r="D14" s="16"/>
      <c r="E14" s="15"/>
      <c r="F14" s="15"/>
      <c r="G14" s="15"/>
      <c r="H14" s="15"/>
      <c r="I14" s="15"/>
      <c r="J14" s="15"/>
      <c r="K14" s="15"/>
      <c r="L14" s="15" t="s">
        <v>25</v>
      </c>
      <c r="M14" s="24">
        <f>M13-L13</f>
        <v>0</v>
      </c>
      <c r="N14" s="1"/>
      <c r="O14" s="1"/>
      <c r="P14" s="1"/>
      <c r="Q14" s="1"/>
    </row>
    <row r="15" spans="1:19">
      <c r="A15" s="1"/>
      <c r="B15" s="71" t="s">
        <v>45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3"/>
      <c r="N15" s="1"/>
      <c r="O15" s="4"/>
      <c r="P15" s="4"/>
      <c r="Q15" s="4"/>
      <c r="R15" s="4"/>
      <c r="S15" s="4"/>
    </row>
    <row r="16" spans="1:19">
      <c r="A16" s="1"/>
      <c r="B16" s="58" t="s">
        <v>26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  <c r="N16" s="1"/>
      <c r="O16" s="1"/>
      <c r="P16" s="1"/>
      <c r="Q16" s="1"/>
      <c r="R16" s="1"/>
      <c r="S16" s="1"/>
    </row>
    <row r="17" spans="1:18">
      <c r="A17" s="1"/>
      <c r="B17" s="32" t="s">
        <v>27</v>
      </c>
      <c r="C17" s="32"/>
      <c r="D17" s="69" t="s">
        <v>42</v>
      </c>
      <c r="E17" s="42"/>
      <c r="F17" s="42"/>
      <c r="G17" s="42"/>
      <c r="H17" s="42"/>
      <c r="I17" s="42"/>
      <c r="J17" s="42"/>
      <c r="K17" s="42"/>
      <c r="L17" s="42"/>
      <c r="M17" s="43"/>
      <c r="N17" s="1"/>
      <c r="O17" s="1"/>
      <c r="P17" s="1"/>
      <c r="Q17" s="1"/>
      <c r="R17" s="1"/>
    </row>
    <row r="18" spans="1:18">
      <c r="A18" s="1"/>
      <c r="B18" s="32" t="s">
        <v>28</v>
      </c>
      <c r="C18" s="32"/>
      <c r="D18" s="68" t="s">
        <v>29</v>
      </c>
      <c r="E18" s="63"/>
      <c r="F18" s="63"/>
      <c r="G18" s="63"/>
      <c r="H18" s="63"/>
      <c r="I18" s="63"/>
      <c r="J18" s="63"/>
      <c r="K18" s="63"/>
      <c r="L18" s="63"/>
      <c r="M18" s="64"/>
      <c r="N18" s="1"/>
      <c r="O18" s="1"/>
      <c r="P18" s="1"/>
      <c r="Q18" s="1"/>
      <c r="R18" s="1"/>
    </row>
    <row r="19" spans="1:18" ht="59.25" customHeight="1">
      <c r="A19" s="1"/>
      <c r="B19" s="33" t="s">
        <v>30</v>
      </c>
      <c r="C19" s="33"/>
      <c r="D19" s="62" t="s">
        <v>39</v>
      </c>
      <c r="E19" s="63"/>
      <c r="F19" s="63"/>
      <c r="G19" s="63"/>
      <c r="H19" s="63"/>
      <c r="I19" s="63"/>
      <c r="J19" s="63"/>
      <c r="K19" s="63"/>
      <c r="L19" s="63"/>
      <c r="M19" s="64"/>
    </row>
    <row r="20" spans="1:18">
      <c r="A20" s="1"/>
      <c r="B20" s="34" t="s">
        <v>31</v>
      </c>
      <c r="C20" s="35"/>
      <c r="D20" s="70" t="s">
        <v>46</v>
      </c>
      <c r="E20" s="45"/>
      <c r="F20" s="45"/>
      <c r="G20" s="45"/>
      <c r="H20" s="45"/>
      <c r="I20" s="45"/>
      <c r="J20" s="45"/>
      <c r="K20" s="45"/>
      <c r="L20" s="45"/>
      <c r="M20" s="46"/>
    </row>
  </sheetData>
  <mergeCells count="15">
    <mergeCell ref="D18:M18"/>
    <mergeCell ref="D19:M19"/>
    <mergeCell ref="D20:M20"/>
    <mergeCell ref="M6:M7"/>
    <mergeCell ref="B15:M15"/>
    <mergeCell ref="B16:M16"/>
    <mergeCell ref="D17:M17"/>
    <mergeCell ref="B4:M4"/>
    <mergeCell ref="B6:B7"/>
    <mergeCell ref="C6:C7"/>
    <mergeCell ref="D6:D7"/>
    <mergeCell ref="E6:E7"/>
    <mergeCell ref="F6:J6"/>
    <mergeCell ref="K6:K7"/>
    <mergeCell ref="L6:L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2015-05-05T06:59:05Z</dcterms:modified>
</cp:coreProperties>
</file>